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22 сесія\сайт проект\1.2\"/>
    </mc:Choice>
  </mc:AlternateContent>
  <xr:revisionPtr revIDLastSave="0" documentId="13_ncr:1_{465AABBC-D35F-460C-9855-FDEF6F2F105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3" l="1"/>
  <c r="D50" i="3"/>
  <c r="D63" i="3"/>
  <c r="D67" i="3"/>
  <c r="D49" i="3"/>
  <c r="D59" i="3"/>
  <c r="D14" i="3"/>
  <c r="D57" i="3"/>
  <c r="D66" i="3"/>
  <c r="D65" i="3"/>
</calcChain>
</file>

<file path=xl/sharedStrings.xml><?xml version="1.0" encoding="utf-8"?>
<sst xmlns="http://schemas.openxmlformats.org/spreadsheetml/2006/main" count="115" uniqueCount="71">
  <si>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</si>
  <si>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</si>
  <si>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</si>
  <si>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</si>
  <si>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</si>
  <si>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</si>
  <si>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</si>
  <si>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</si>
  <si>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</si>
  <si>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</si>
  <si>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</si>
  <si>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</si>
  <si>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</si>
  <si>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</si>
  <si>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</si>
  <si>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</si>
  <si>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</si>
  <si>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Мелітопольський міський голова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</si>
  <si>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</si>
  <si>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</si>
  <si>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</si>
  <si>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</si>
  <si>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08568000000_</t>
  </si>
  <si>
    <t>Код Класифікації доходу бюджету /                Код бюджету</t>
  </si>
  <si>
    <t>Міжбюджетні трансферти на 2022 рік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</si>
  <si>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</si>
  <si>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</si>
  <si>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</si>
  <si>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</si>
  <si>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</si>
  <si>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</si>
  <si>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08100000000</t>
  </si>
  <si>
    <t>Обласний бюджет Запорізької області</t>
  </si>
  <si>
    <t xml:space="preserve">Інші субвенції з місцевого бюджету </t>
  </si>
  <si>
    <t>08552000000</t>
  </si>
  <si>
    <t>Бюджет Новенської сільської територіальної громади - Новенська сільська рада</t>
  </si>
  <si>
    <t>41040500</t>
  </si>
  <si>
    <t>Дотація з  місцевого бюджету на проведення розрахунків протягом опалювального періоду  за комунальні послуги та енергоносії, які споживаються установами, організацями, підприємствами, що утримуються за рахунок відповідних місцевих бюджетів</t>
  </si>
  <si>
    <t>41053600</t>
  </si>
  <si>
    <t>Субвенція з місцевого бюджету на здійснення природоохоронних заходів</t>
  </si>
  <si>
    <t>Субвенції з державного бюджету місцевим бюджетам на реалізацію проектів в рамках Надзвичайної кредитної програми для відновлення України</t>
  </si>
  <si>
    <t>41031400</t>
  </si>
  <si>
    <t xml:space="preserve"> </t>
  </si>
  <si>
    <t>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цілісності</t>
  </si>
  <si>
    <t>Олександр ГРИНЧАК</t>
  </si>
  <si>
    <t>Мелітопольської міської ради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</si>
  <si>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</si>
  <si>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</si>
  <si>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Виконуючий обов’язки начальника фінансового управління    </t>
  </si>
  <si>
    <t>08575000000</t>
  </si>
  <si>
    <t>Бюджет Веселівської селищної територіальної громади - Веселівська селищна рада</t>
  </si>
  <si>
    <t>08502000000</t>
  </si>
  <si>
    <t>Бюджет Кирилівської селищної територіальної громади - Кирилівська селищна рада</t>
  </si>
  <si>
    <t>08532000000</t>
  </si>
  <si>
    <t>Бюджет Нововасилівської селищної територіальної громади - Нововасилівська селищна рада</t>
  </si>
  <si>
    <t>08571000000</t>
  </si>
  <si>
    <t>Бюджет Плодородненської сільської територіальної громади -  Плодородненська сільська рада</t>
  </si>
  <si>
    <t>08530000000</t>
  </si>
  <si>
    <t>Бюджет Приазовської селищної територіальної громади -  Приазовська селищна рада</t>
  </si>
  <si>
    <t>08531000000</t>
  </si>
  <si>
    <t>Бюджет Терпіннівської сільської територіальної громади -  Терпіннівська сільська рада</t>
  </si>
  <si>
    <t>Бюджет Чкаловської сільської територіальної громади -  Чкаловська сільська рада</t>
  </si>
  <si>
    <t>08527000000</t>
  </si>
  <si>
    <t>Бюджет Якимівської селищної територіальної громади -  Якимівська селищна рада</t>
  </si>
  <si>
    <t>08533000000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</si>
  <si>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</si>
  <si>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</si>
  <si>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41054100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</si>
  <si>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</si>
  <si>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 xml:space="preserve">Додаток 5  </t>
  </si>
  <si>
    <t>до рішення __ сесії Мелітопольської міської ради Запорізької області VIII скликання від _____ №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</si>
</sst>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</cellStyleXfs>
  <cellXfs count="52">
    <xf numFmtId="0" fontId="0" fillId="0" borderId="0" xfId="0"/>
    <xf numFmtId="0" fontId="2" fillId="0" borderId="0" xfId="0" applyFont="1"/>
    <xf numFmtId="0" fontId="2" fillId="0" borderId="0" xfId="3" applyFont="1" applyAlignment="1">
      <alignment horizontal="left"/>
    </xf>
    <xf numFmtId="0" fontId="2" fillId="0" borderId="0" xfId="3" applyFont="1"/>
    <xf numFmtId="0" fontId="2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49" fontId="4" fillId="0" borderId="0" xfId="0" applyNumberFormat="1" applyFont="1"/>
    <xf numFmtId="49" fontId="4" fillId="0" borderId="0" xfId="0" applyNumberFormat="1" applyFont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left" vertical="center" wrapText="1"/>
    </xf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3" fillId="0" borderId="0" xfId="0" applyFont="1" applyAlignment="1">
      <alignment horizontal="left"/>
    </xf>
    <xf numFmtId="3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164" fontId="4" fillId="0" borderId="0" xfId="2" applyFont="1" applyFill="1"/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">
    <cellStyle name="Гіперпосилання" xfId="1" builtinId="8"/>
    <cellStyle name="Грошовий" xfId="2" builtinId="4"/>
    <cellStyle name="Звичайний" xfId="0" builtinId="0"/>
    <cellStyle name="Обычный_05_39_26-0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9"/>
  <sheetViews>
    <sheetView tabSelected="1" zoomScaleNormal="100" zoomScalePageLayoutView="70" workbookViewId="0">
      <selection activeCell="D2" sqref="D2"/>
    </sheetView>
  </sheetViews>
  <sheetFormatPr defaultColWidth="9.109375" defaultRowHeight="18" x14ac:dyDescent="0.35"/>
  <cols>
    <col min="1" max="2" width="17.88671875" style="5" customWidth="1"/>
    <col min="3" max="3" width="63.33203125" style="5" customWidth="1"/>
    <col min="4" max="4" width="22.109375" style="5" customWidth="1"/>
    <col min="5" max="16384" width="9.109375" style="5"/>
  </cols>
  <sheetData>
    <row r="1" spans="1:6" s="1" customFormat="1" ht="13.2" x14ac:dyDescent="0.25">
      <c r="D1" s="2" t="s">
        <v>69</v>
      </c>
      <c r="E1" s="3"/>
      <c r="F1" s="3"/>
    </row>
    <row r="2" spans="1:6" s="1" customFormat="1" ht="55.2" customHeight="1" x14ac:dyDescent="0.25">
      <c r="D2" s="4" t="s">
        <v>70</v>
      </c>
      <c r="E2" s="4"/>
      <c r="F2" s="4"/>
    </row>
    <row r="3" spans="1:6" ht="17.25" customHeight="1" x14ac:dyDescent="0.35">
      <c r="D3" s="6"/>
      <c r="E3" s="6"/>
      <c r="F3" s="6"/>
    </row>
    <row r="4" spans="1:6" x14ac:dyDescent="0.35">
      <c r="A4" s="45" t="s">
        <v>24</v>
      </c>
      <c r="B4" s="45"/>
      <c r="C4" s="45"/>
      <c r="D4" s="45"/>
    </row>
    <row r="5" spans="1:6" x14ac:dyDescent="0.35">
      <c r="A5" s="46" t="s">
        <v>22</v>
      </c>
      <c r="B5" s="46"/>
      <c r="C5" s="7"/>
    </row>
    <row r="6" spans="1:6" x14ac:dyDescent="0.35">
      <c r="A6" s="47" t="s">
        <v>0</v>
      </c>
      <c r="B6" s="47"/>
      <c r="C6" s="7"/>
    </row>
    <row r="7" spans="1:6" ht="15.75" customHeight="1" x14ac:dyDescent="0.35">
      <c r="A7" s="45" t="s">
        <v>1</v>
      </c>
      <c r="B7" s="45"/>
      <c r="C7" s="45"/>
      <c r="D7" s="45"/>
    </row>
    <row r="8" spans="1:6" x14ac:dyDescent="0.35">
      <c r="A8" s="8"/>
      <c r="B8" s="8"/>
      <c r="C8" s="8"/>
      <c r="D8" s="9" t="s">
        <v>2</v>
      </c>
    </row>
    <row r="9" spans="1:6" s="11" customFormat="1" ht="63.75" customHeight="1" x14ac:dyDescent="0.3">
      <c r="A9" s="48" t="s">
        <v>23</v>
      </c>
      <c r="B9" s="48"/>
      <c r="C9" s="10" t="s">
        <v>3</v>
      </c>
      <c r="D9" s="10" t="s">
        <v>4</v>
      </c>
    </row>
    <row r="10" spans="1:6" x14ac:dyDescent="0.35">
      <c r="A10" s="37">
        <v>1</v>
      </c>
      <c r="B10" s="37"/>
      <c r="C10" s="12">
        <v>2</v>
      </c>
      <c r="D10" s="12">
        <v>3</v>
      </c>
    </row>
    <row r="11" spans="1:6" x14ac:dyDescent="0.35">
      <c r="A11" s="37" t="s">
        <v>5</v>
      </c>
      <c r="B11" s="37"/>
      <c r="C11" s="37"/>
      <c r="D11" s="37"/>
    </row>
    <row r="12" spans="1:6" x14ac:dyDescent="0.35">
      <c r="A12" s="37">
        <v>41020100</v>
      </c>
      <c r="B12" s="37"/>
      <c r="C12" s="13" t="s">
        <v>19</v>
      </c>
      <c r="D12" s="25">
        <v>57928800</v>
      </c>
    </row>
    <row r="13" spans="1:6" x14ac:dyDescent="0.35">
      <c r="A13" s="39"/>
      <c r="B13" s="40"/>
      <c r="C13" s="13" t="s">
        <v>21</v>
      </c>
      <c r="D13" s="12"/>
    </row>
    <row r="14" spans="1:6" ht="36" x14ac:dyDescent="0.35">
      <c r="A14" s="39">
        <v>41033900</v>
      </c>
      <c r="B14" s="40"/>
      <c r="C14" s="13" t="s">
        <v>20</v>
      </c>
      <c r="D14" s="25">
        <f>276367700-27636700</f>
        <v>248731000</v>
      </c>
    </row>
    <row r="15" spans="1:6" x14ac:dyDescent="0.35">
      <c r="A15" s="39"/>
      <c r="B15" s="40"/>
      <c r="C15" s="13" t="s">
        <v>21</v>
      </c>
      <c r="D15" s="12"/>
    </row>
    <row r="16" spans="1:6" ht="72" x14ac:dyDescent="0.35">
      <c r="A16" s="39" t="s">
        <v>25</v>
      </c>
      <c r="B16" s="40"/>
      <c r="C16" s="13" t="s">
        <v>26</v>
      </c>
      <c r="D16" s="25">
        <v>2737600</v>
      </c>
    </row>
    <row r="17" spans="1:4" x14ac:dyDescent="0.35">
      <c r="A17" s="38" t="s">
        <v>31</v>
      </c>
      <c r="B17" s="38"/>
      <c r="C17" s="13" t="s">
        <v>32</v>
      </c>
      <c r="D17" s="12"/>
    </row>
    <row r="18" spans="1:4" ht="93.6" customHeight="1" x14ac:dyDescent="0.35">
      <c r="A18" s="49" t="s">
        <v>36</v>
      </c>
      <c r="B18" s="50"/>
      <c r="C18" s="13" t="s">
        <v>37</v>
      </c>
      <c r="D18" s="25">
        <v>9015531</v>
      </c>
    </row>
    <row r="19" spans="1:4" x14ac:dyDescent="0.35">
      <c r="A19" s="38" t="s">
        <v>31</v>
      </c>
      <c r="B19" s="38"/>
      <c r="C19" s="13" t="s">
        <v>32</v>
      </c>
      <c r="D19" s="12"/>
    </row>
    <row r="20" spans="1:4" ht="54" customHeight="1" x14ac:dyDescent="0.35">
      <c r="A20" s="39" t="s">
        <v>27</v>
      </c>
      <c r="B20" s="40"/>
      <c r="C20" s="13" t="s">
        <v>28</v>
      </c>
      <c r="D20" s="25">
        <v>4265412</v>
      </c>
    </row>
    <row r="21" spans="1:4" x14ac:dyDescent="0.35">
      <c r="A21" s="38" t="s">
        <v>31</v>
      </c>
      <c r="B21" s="38"/>
      <c r="C21" s="13" t="s">
        <v>32</v>
      </c>
      <c r="D21" s="12"/>
    </row>
    <row r="22" spans="1:4" ht="54" x14ac:dyDescent="0.35">
      <c r="A22" s="37" t="s">
        <v>65</v>
      </c>
      <c r="B22" s="37"/>
      <c r="C22" s="13" t="s">
        <v>66</v>
      </c>
      <c r="D22" s="25">
        <f>2200000+531433</f>
        <v>2731433</v>
      </c>
    </row>
    <row r="23" spans="1:4" ht="36" x14ac:dyDescent="0.35">
      <c r="A23" s="38" t="s">
        <v>51</v>
      </c>
      <c r="B23" s="38"/>
      <c r="C23" s="27" t="s">
        <v>50</v>
      </c>
      <c r="D23" s="12"/>
    </row>
    <row r="24" spans="1:4" ht="54" x14ac:dyDescent="0.35">
      <c r="A24" s="39" t="s">
        <v>65</v>
      </c>
      <c r="B24" s="40"/>
      <c r="C24" s="13" t="s">
        <v>66</v>
      </c>
      <c r="D24" s="25">
        <v>2200000</v>
      </c>
    </row>
    <row r="25" spans="1:4" ht="36" x14ac:dyDescent="0.35">
      <c r="A25" s="38" t="s">
        <v>53</v>
      </c>
      <c r="B25" s="38"/>
      <c r="C25" s="27" t="s">
        <v>52</v>
      </c>
      <c r="D25" s="12"/>
    </row>
    <row r="26" spans="1:4" ht="54" x14ac:dyDescent="0.35">
      <c r="A26" s="39" t="s">
        <v>65</v>
      </c>
      <c r="B26" s="40"/>
      <c r="C26" s="13" t="s">
        <v>66</v>
      </c>
      <c r="D26" s="25">
        <v>2235601</v>
      </c>
    </row>
    <row r="27" spans="1:4" ht="36" x14ac:dyDescent="0.35">
      <c r="A27" s="38" t="s">
        <v>55</v>
      </c>
      <c r="B27" s="38"/>
      <c r="C27" s="27" t="s">
        <v>54</v>
      </c>
      <c r="D27" s="12"/>
    </row>
    <row r="28" spans="1:4" ht="54" x14ac:dyDescent="0.35">
      <c r="A28" s="39" t="s">
        <v>65</v>
      </c>
      <c r="B28" s="40"/>
      <c r="C28" s="13" t="s">
        <v>66</v>
      </c>
      <c r="D28" s="25">
        <v>508000</v>
      </c>
    </row>
    <row r="29" spans="1:4" ht="44.25" customHeight="1" x14ac:dyDescent="0.35">
      <c r="A29" s="38" t="s">
        <v>57</v>
      </c>
      <c r="B29" s="38"/>
      <c r="C29" s="27" t="s">
        <v>56</v>
      </c>
      <c r="D29" s="12"/>
    </row>
    <row r="30" spans="1:4" ht="54" x14ac:dyDescent="0.35">
      <c r="A30" s="39" t="s">
        <v>65</v>
      </c>
      <c r="B30" s="40"/>
      <c r="C30" s="13" t="s">
        <v>66</v>
      </c>
      <c r="D30" s="25">
        <v>2344211</v>
      </c>
    </row>
    <row r="31" spans="1:4" ht="36" x14ac:dyDescent="0.35">
      <c r="A31" s="38" t="s">
        <v>59</v>
      </c>
      <c r="B31" s="38"/>
      <c r="C31" s="27" t="s">
        <v>58</v>
      </c>
      <c r="D31" s="12"/>
    </row>
    <row r="32" spans="1:4" ht="54" x14ac:dyDescent="0.35">
      <c r="A32" s="39" t="s">
        <v>65</v>
      </c>
      <c r="B32" s="40"/>
      <c r="C32" s="13" t="s">
        <v>66</v>
      </c>
      <c r="D32" s="25">
        <v>4238100</v>
      </c>
    </row>
    <row r="33" spans="1:4" ht="36" x14ac:dyDescent="0.35">
      <c r="A33" s="38" t="s">
        <v>49</v>
      </c>
      <c r="B33" s="38"/>
      <c r="C33" s="27" t="s">
        <v>60</v>
      </c>
      <c r="D33" s="12"/>
    </row>
    <row r="34" spans="1:4" ht="54" x14ac:dyDescent="0.35">
      <c r="A34" s="39" t="s">
        <v>65</v>
      </c>
      <c r="B34" s="40"/>
      <c r="C34" s="13" t="s">
        <v>66</v>
      </c>
      <c r="D34" s="25">
        <v>476475</v>
      </c>
    </row>
    <row r="35" spans="1:4" ht="36" x14ac:dyDescent="0.35">
      <c r="A35" s="38" t="s">
        <v>62</v>
      </c>
      <c r="B35" s="38"/>
      <c r="C35" s="27" t="s">
        <v>61</v>
      </c>
      <c r="D35" s="12"/>
    </row>
    <row r="36" spans="1:4" ht="54" x14ac:dyDescent="0.35">
      <c r="A36" s="39" t="s">
        <v>65</v>
      </c>
      <c r="B36" s="40"/>
      <c r="C36" s="13" t="s">
        <v>66</v>
      </c>
      <c r="D36" s="25">
        <v>7683722</v>
      </c>
    </row>
    <row r="37" spans="1:4" ht="36" x14ac:dyDescent="0.35">
      <c r="A37" s="38" t="s">
        <v>64</v>
      </c>
      <c r="B37" s="38"/>
      <c r="C37" s="27" t="s">
        <v>63</v>
      </c>
      <c r="D37" s="12"/>
    </row>
    <row r="38" spans="1:4" ht="72" x14ac:dyDescent="0.35">
      <c r="A38" s="39" t="s">
        <v>29</v>
      </c>
      <c r="B38" s="40"/>
      <c r="C38" s="13" t="s">
        <v>30</v>
      </c>
      <c r="D38" s="25">
        <v>2408751</v>
      </c>
    </row>
    <row r="39" spans="1:4" x14ac:dyDescent="0.35">
      <c r="A39" s="38" t="s">
        <v>31</v>
      </c>
      <c r="B39" s="38"/>
      <c r="C39" s="13" t="s">
        <v>32</v>
      </c>
      <c r="D39" s="12"/>
    </row>
    <row r="40" spans="1:4" ht="90" x14ac:dyDescent="0.35">
      <c r="A40" s="39" t="s">
        <v>67</v>
      </c>
      <c r="B40" s="40"/>
      <c r="C40" s="14" t="s">
        <v>68</v>
      </c>
      <c r="D40" s="25">
        <v>2925000</v>
      </c>
    </row>
    <row r="41" spans="1:4" ht="36" x14ac:dyDescent="0.35">
      <c r="A41" s="38" t="s">
        <v>49</v>
      </c>
      <c r="B41" s="38"/>
      <c r="C41" s="27" t="s">
        <v>60</v>
      </c>
      <c r="D41" s="12"/>
    </row>
    <row r="42" spans="1:4" ht="90" x14ac:dyDescent="0.35">
      <c r="A42" s="39" t="s">
        <v>67</v>
      </c>
      <c r="B42" s="40"/>
      <c r="C42" s="14" t="s">
        <v>68</v>
      </c>
      <c r="D42" s="25">
        <v>500000</v>
      </c>
    </row>
    <row r="43" spans="1:4" ht="39.75" customHeight="1" x14ac:dyDescent="0.35">
      <c r="A43" s="38" t="s">
        <v>57</v>
      </c>
      <c r="B43" s="38"/>
      <c r="C43" s="27" t="s">
        <v>56</v>
      </c>
      <c r="D43" s="12"/>
    </row>
    <row r="44" spans="1:4" x14ac:dyDescent="0.35">
      <c r="A44" s="37" t="s">
        <v>6</v>
      </c>
      <c r="B44" s="37"/>
      <c r="C44" s="37"/>
      <c r="D44" s="37"/>
    </row>
    <row r="45" spans="1:4" ht="54" x14ac:dyDescent="0.35">
      <c r="A45" s="39" t="s">
        <v>41</v>
      </c>
      <c r="B45" s="40"/>
      <c r="C45" s="13" t="s">
        <v>40</v>
      </c>
      <c r="D45" s="25">
        <v>25933095</v>
      </c>
    </row>
    <row r="46" spans="1:4" x14ac:dyDescent="0.35">
      <c r="A46" s="32"/>
      <c r="B46" s="33"/>
      <c r="C46" s="13" t="s">
        <v>21</v>
      </c>
      <c r="D46" s="12"/>
    </row>
    <row r="47" spans="1:4" ht="36" x14ac:dyDescent="0.35">
      <c r="A47" s="37" t="s">
        <v>38</v>
      </c>
      <c r="B47" s="37"/>
      <c r="C47" s="14" t="s">
        <v>39</v>
      </c>
      <c r="D47" s="25">
        <v>26000000</v>
      </c>
    </row>
    <row r="48" spans="1:4" x14ac:dyDescent="0.35">
      <c r="A48" s="38" t="s">
        <v>31</v>
      </c>
      <c r="B48" s="38"/>
      <c r="C48" s="13" t="s">
        <v>32</v>
      </c>
      <c r="D48" s="12"/>
    </row>
    <row r="49" spans="1:4" x14ac:dyDescent="0.35">
      <c r="A49" s="37" t="s">
        <v>7</v>
      </c>
      <c r="B49" s="37"/>
      <c r="C49" s="14" t="s">
        <v>9</v>
      </c>
      <c r="D49" s="25">
        <f>D12+D14+D16+D20+D40+D18+D38+D42+D22+D24+D26+D28+D30+D32+D34+D36</f>
        <v>350929636</v>
      </c>
    </row>
    <row r="50" spans="1:4" x14ac:dyDescent="0.35">
      <c r="A50" s="37" t="s">
        <v>7</v>
      </c>
      <c r="B50" s="37"/>
      <c r="C50" s="14" t="s">
        <v>10</v>
      </c>
      <c r="D50" s="25">
        <f>D45+D47</f>
        <v>51933095</v>
      </c>
    </row>
    <row r="51" spans="1:4" x14ac:dyDescent="0.35">
      <c r="A51" s="16"/>
      <c r="B51" s="16"/>
      <c r="C51" s="17"/>
      <c r="D51" s="16"/>
    </row>
    <row r="52" spans="1:4" x14ac:dyDescent="0.35">
      <c r="A52" s="45" t="s">
        <v>11</v>
      </c>
      <c r="B52" s="45"/>
      <c r="C52" s="45"/>
      <c r="D52" s="45"/>
    </row>
    <row r="53" spans="1:4" x14ac:dyDescent="0.35">
      <c r="D53" s="18" t="s">
        <v>2</v>
      </c>
    </row>
    <row r="54" spans="1:4" ht="126" x14ac:dyDescent="0.35">
      <c r="A54" s="19" t="s">
        <v>12</v>
      </c>
      <c r="B54" s="19" t="s">
        <v>13</v>
      </c>
      <c r="C54" s="20" t="s">
        <v>14</v>
      </c>
      <c r="D54" s="20" t="s">
        <v>4</v>
      </c>
    </row>
    <row r="55" spans="1:4" x14ac:dyDescent="0.35">
      <c r="A55" s="21">
        <v>1</v>
      </c>
      <c r="B55" s="21">
        <v>2</v>
      </c>
      <c r="C55" s="21">
        <v>3</v>
      </c>
      <c r="D55" s="21">
        <v>4</v>
      </c>
    </row>
    <row r="56" spans="1:4" x14ac:dyDescent="0.35">
      <c r="A56" s="51" t="s">
        <v>15</v>
      </c>
      <c r="B56" s="51"/>
      <c r="C56" s="51"/>
      <c r="D56" s="51"/>
    </row>
    <row r="57" spans="1:4" x14ac:dyDescent="0.35">
      <c r="A57" s="26">
        <v>3719770</v>
      </c>
      <c r="B57" s="26">
        <v>9770</v>
      </c>
      <c r="C57" s="27" t="s">
        <v>33</v>
      </c>
      <c r="D57" s="30">
        <f>1900000+100000</f>
        <v>2000000</v>
      </c>
    </row>
    <row r="58" spans="1:4" ht="36" x14ac:dyDescent="0.35">
      <c r="A58" s="36" t="s">
        <v>34</v>
      </c>
      <c r="B58" s="26">
        <v>855</v>
      </c>
      <c r="C58" s="27" t="s">
        <v>35</v>
      </c>
      <c r="D58" s="23"/>
    </row>
    <row r="59" spans="1:4" ht="59.25" customHeight="1" x14ac:dyDescent="0.35">
      <c r="A59" s="36" t="s">
        <v>46</v>
      </c>
      <c r="B59" s="26">
        <v>9800</v>
      </c>
      <c r="C59" s="27" t="s">
        <v>47</v>
      </c>
      <c r="D59" s="34">
        <f>3644875+984250+912000</f>
        <v>5541125</v>
      </c>
    </row>
    <row r="60" spans="1:4" ht="0.75" hidden="1" customHeight="1" x14ac:dyDescent="0.35">
      <c r="A60" s="20">
        <v>3719820</v>
      </c>
      <c r="B60" s="20">
        <v>9820</v>
      </c>
      <c r="C60" s="22" t="s">
        <v>43</v>
      </c>
      <c r="D60" s="34"/>
    </row>
    <row r="61" spans="1:4" ht="144" hidden="1" x14ac:dyDescent="0.35">
      <c r="A61" s="20">
        <v>3719820</v>
      </c>
      <c r="B61" s="20">
        <v>9820</v>
      </c>
      <c r="C61" s="22" t="s">
        <v>43</v>
      </c>
      <c r="D61" s="34"/>
    </row>
    <row r="62" spans="1:4" ht="24" customHeight="1" x14ac:dyDescent="0.35">
      <c r="A62" s="42" t="s">
        <v>16</v>
      </c>
      <c r="B62" s="43"/>
      <c r="C62" s="43"/>
      <c r="D62" s="44"/>
    </row>
    <row r="63" spans="1:4" ht="54" x14ac:dyDescent="0.35">
      <c r="A63" s="20">
        <v>3719800</v>
      </c>
      <c r="B63" s="20">
        <v>9800</v>
      </c>
      <c r="C63" s="22" t="s">
        <v>47</v>
      </c>
      <c r="D63" s="25">
        <f>1801125+515000</f>
        <v>2316125</v>
      </c>
    </row>
    <row r="64" spans="1:4" ht="144" hidden="1" x14ac:dyDescent="0.35">
      <c r="A64" s="20">
        <v>3719820</v>
      </c>
      <c r="B64" s="20">
        <v>9820</v>
      </c>
      <c r="C64" s="22" t="s">
        <v>43</v>
      </c>
      <c r="D64" s="20"/>
    </row>
    <row r="65" spans="1:4" s="15" customFormat="1" ht="17.399999999999999" x14ac:dyDescent="0.3">
      <c r="A65" s="28" t="s">
        <v>7</v>
      </c>
      <c r="B65" s="28" t="s">
        <v>7</v>
      </c>
      <c r="C65" s="29" t="s">
        <v>8</v>
      </c>
      <c r="D65" s="31">
        <f>D66+D67</f>
        <v>9857250</v>
      </c>
    </row>
    <row r="66" spans="1:4" x14ac:dyDescent="0.35">
      <c r="A66" s="20" t="s">
        <v>7</v>
      </c>
      <c r="B66" s="20" t="s">
        <v>7</v>
      </c>
      <c r="C66" s="22" t="s">
        <v>9</v>
      </c>
      <c r="D66" s="30">
        <f>D57+D59</f>
        <v>7541125</v>
      </c>
    </row>
    <row r="67" spans="1:4" x14ac:dyDescent="0.35">
      <c r="A67" s="20" t="s">
        <v>7</v>
      </c>
      <c r="B67" s="20" t="s">
        <v>7</v>
      </c>
      <c r="C67" s="22" t="s">
        <v>10</v>
      </c>
      <c r="D67" s="30">
        <f>D63</f>
        <v>2316125</v>
      </c>
    </row>
    <row r="70" spans="1:4" s="11" customFormat="1" ht="14.25" customHeight="1" x14ac:dyDescent="0.3">
      <c r="A70" s="11" t="s">
        <v>48</v>
      </c>
    </row>
    <row r="71" spans="1:4" s="11" customFormat="1" ht="14.25" customHeight="1" x14ac:dyDescent="0.3">
      <c r="A71" s="11" t="s">
        <v>45</v>
      </c>
      <c r="D71" s="11" t="s">
        <v>44</v>
      </c>
    </row>
    <row r="72" spans="1:4" s="11" customFormat="1" ht="15.6" x14ac:dyDescent="0.3">
      <c r="A72" s="24" t="s">
        <v>42</v>
      </c>
    </row>
    <row r="73" spans="1:4" s="11" customFormat="1" ht="15.6" x14ac:dyDescent="0.3">
      <c r="A73" s="41" t="s">
        <v>17</v>
      </c>
      <c r="B73" s="41"/>
      <c r="D73" s="11" t="s">
        <v>18</v>
      </c>
    </row>
    <row r="79" spans="1:4" x14ac:dyDescent="0.35">
      <c r="C79" s="35"/>
    </row>
  </sheetData>
  <mergeCells count="49">
    <mergeCell ref="A16:B16"/>
    <mergeCell ref="A17:B17"/>
    <mergeCell ref="A20:B20"/>
    <mergeCell ref="A21:B21"/>
    <mergeCell ref="A48:B48"/>
    <mergeCell ref="A42:B42"/>
    <mergeCell ref="A4:D4"/>
    <mergeCell ref="A5:B5"/>
    <mergeCell ref="A6:B6"/>
    <mergeCell ref="A10:B10"/>
    <mergeCell ref="A12:B12"/>
    <mergeCell ref="A11:D11"/>
    <mergeCell ref="A7:D7"/>
    <mergeCell ref="A9:B9"/>
    <mergeCell ref="A73:B73"/>
    <mergeCell ref="A13:B13"/>
    <mergeCell ref="A49:B49"/>
    <mergeCell ref="A50:B50"/>
    <mergeCell ref="A40:B40"/>
    <mergeCell ref="A38:B38"/>
    <mergeCell ref="A15:B15"/>
    <mergeCell ref="A14:B14"/>
    <mergeCell ref="A62:D62"/>
    <mergeCell ref="A30:B30"/>
    <mergeCell ref="A43:B43"/>
    <mergeCell ref="A18:B18"/>
    <mergeCell ref="A45:B45"/>
    <mergeCell ref="A32:B32"/>
    <mergeCell ref="A56:D56"/>
    <mergeCell ref="A52:D52"/>
    <mergeCell ref="A19:B19"/>
    <mergeCell ref="A44:D44"/>
    <mergeCell ref="A37:B37"/>
    <mergeCell ref="A34:B34"/>
    <mergeCell ref="A36:B36"/>
    <mergeCell ref="A35:B35"/>
    <mergeCell ref="A39:B39"/>
    <mergeCell ref="A31:B31"/>
    <mergeCell ref="A33:B33"/>
    <mergeCell ref="A47:B47"/>
    <mergeCell ref="A22:B22"/>
    <mergeCell ref="A23:B23"/>
    <mergeCell ref="A24:B24"/>
    <mergeCell ref="A25:B25"/>
    <mergeCell ref="A26:B26"/>
    <mergeCell ref="A27:B27"/>
    <mergeCell ref="A28:B28"/>
    <mergeCell ref="A29:B29"/>
    <mergeCell ref="A41:B41"/>
  </mergeCells>
  <phoneticPr fontId="0" type="noConversion"/>
  <hyperlinks>
    <hyperlink ref="A54" r:id="rId1" display="http://search.ligazakon.ua/l_doc2.nsf/link1/MF17065.html" xr:uid="{00000000-0004-0000-0000-000000000000}"/>
    <hyperlink ref="B54" r:id="rId2" display="http://search.ligazakon.ua/l_doc2.nsf/link1/MF17065.html" xr:uid="{00000000-0004-0000-0000-000001000000}"/>
  </hyperlinks>
  <printOptions horizontalCentered="1"/>
  <pageMargins left="0.94488188976377963" right="0.55118110236220474" top="0.66749999999999998" bottom="0.39370078740157483" header="0.51181102362204722" footer="0.51181102362204722"/>
  <pageSetup paperSize="9" scale="72" fitToHeight="0" orientation="portrait" r:id="rId3"/>
  <headerFooter differentFirst="1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MMR ZO</cp:lastModifiedBy>
  <cp:lastPrinted>2022-11-11T16:52:39Z</cp:lastPrinted>
  <dcterms:created xsi:type="dcterms:W3CDTF">1996-10-08T23:32:33Z</dcterms:created>
  <dcterms:modified xsi:type="dcterms:W3CDTF">2023-10-04T08:34:24Z</dcterms:modified>
</cp:coreProperties>
</file>